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ja.nikolovska\Desktop\"/>
    </mc:Choice>
  </mc:AlternateContent>
  <bookViews>
    <workbookView xWindow="0" yWindow="0" windowWidth="28800" windowHeight="11820"/>
  </bookViews>
  <sheets>
    <sheet name="AK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2" i="1"/>
  <c r="C31" i="1"/>
  <c r="C30" i="1"/>
  <c r="C29" i="1"/>
  <c r="C28" i="1"/>
  <c r="C27" i="1"/>
  <c r="C26" i="1"/>
  <c r="C25" i="1"/>
  <c r="C24" i="1"/>
  <c r="C23" i="1" s="1"/>
  <c r="C33" i="1" s="1"/>
  <c r="C34" i="1" s="1"/>
  <c r="C22" i="1"/>
  <c r="C19" i="1"/>
  <c r="C20" i="1" s="1"/>
  <c r="C18" i="1"/>
  <c r="C15" i="1"/>
  <c r="C16" i="1" s="1"/>
  <c r="C14" i="1"/>
  <c r="C13" i="1"/>
  <c r="C11" i="1"/>
  <c r="C10" i="1"/>
  <c r="C35" i="1" l="1"/>
  <c r="C36" i="1" s="1"/>
  <c r="C38" i="1"/>
</calcChain>
</file>

<file path=xl/sharedStrings.xml><?xml version="1.0" encoding="utf-8"?>
<sst xmlns="http://schemas.openxmlformats.org/spreadsheetml/2006/main" count="67" uniqueCount="67">
  <si>
    <t>Извештај за стапката на адекватност на капиталот</t>
  </si>
  <si>
    <t>со состојба на датум: 30.06.2023</t>
  </si>
  <si>
    <t>за Univerzalna Investiciona Banka AD Skopje</t>
  </si>
  <si>
    <t>Р.Б.</t>
  </si>
  <si>
    <t>Опис</t>
  </si>
  <si>
    <t>Износ</t>
  </si>
  <si>
    <t>1</t>
  </si>
  <si>
    <t>I</t>
  </si>
  <si>
    <t xml:space="preserve">Актива пондерирана според кредитниот ризик </t>
  </si>
  <si>
    <t>I.1</t>
  </si>
  <si>
    <t>Актива пондерирана според кредитниот ризик со примена на стандардизиран пристап</t>
  </si>
  <si>
    <t>I.2</t>
  </si>
  <si>
    <t xml:space="preserve">Капитал потребен за покривање на кредитниот ризик </t>
  </si>
  <si>
    <t>II</t>
  </si>
  <si>
    <t>АКТИВА ПОНДЕРИРАНА СПОРЕД ВАЛУТНИОТ РИЗИК</t>
  </si>
  <si>
    <t>II.3</t>
  </si>
  <si>
    <t>Агрегатна девизна позиција</t>
  </si>
  <si>
    <t>II.4</t>
  </si>
  <si>
    <t xml:space="preserve">Нето-позиција во злато </t>
  </si>
  <si>
    <t>II.5</t>
  </si>
  <si>
    <t xml:space="preserve">Капитал потребен за покривање на валутниот ризик </t>
  </si>
  <si>
    <t>II.6</t>
  </si>
  <si>
    <t>Актива пондерирана според валутниот ризик</t>
  </si>
  <si>
    <t>III</t>
  </si>
  <si>
    <t>АКТИВА ПОНДЕРИРАНА СПОРЕД ОПЕРАТИВНИОТ РИЗИК</t>
  </si>
  <si>
    <t>III.7</t>
  </si>
  <si>
    <t>Капитал потребен за покривање на оперативниот ризик со примена на пристапот на базичен индикатор</t>
  </si>
  <si>
    <t>III.8</t>
  </si>
  <si>
    <t>Капитал потребен за покривање на оперативниот ризик со примена на стандардизираниот пристап</t>
  </si>
  <si>
    <t>III.9</t>
  </si>
  <si>
    <t>Актива пондерирана според оперативниот ризик</t>
  </si>
  <si>
    <t>IV</t>
  </si>
  <si>
    <t>АКТИВА ПОНДЕРИРАНА СПОРЕД ДРУГИТЕ РИЗИЦИ</t>
  </si>
  <si>
    <t>IV.10</t>
  </si>
  <si>
    <t xml:space="preserve">Капитал потребен за покривање на ризикот од промена на цените на стоките </t>
  </si>
  <si>
    <t>IV.11</t>
  </si>
  <si>
    <t>Капитал потребен за покривање на пазарните ризици (11.1+11.2+11.3)</t>
  </si>
  <si>
    <t>IV.11.1</t>
  </si>
  <si>
    <t>Капитал потребен за покривање на позицискиот ризик (11.1.1+11.1.2+11.1.3+11.1.4)</t>
  </si>
  <si>
    <t>IV.11.1.1</t>
  </si>
  <si>
    <t xml:space="preserve">Капитал потребен за покривање на специфичниот ризик од вложувања во должнички инструменти </t>
  </si>
  <si>
    <t>IV.11.1.2</t>
  </si>
  <si>
    <t xml:space="preserve">Капитал потребен за покривање на генералниот ризик од вложувања во должнички инструменти </t>
  </si>
  <si>
    <t>IV.11.1.3</t>
  </si>
  <si>
    <t xml:space="preserve">Капитал потребен за покривање на специфичниот ризик од вложувања во сопственички инструменти </t>
  </si>
  <si>
    <t>IV.11.1.4</t>
  </si>
  <si>
    <t xml:space="preserve">Капитал потребен за покривање на генералниот ризик од вложувања во сопственички инструменти </t>
  </si>
  <si>
    <t>IV.11.2</t>
  </si>
  <si>
    <t xml:space="preserve">Капитал потребен за покривање на надминувањето на лимитите на изложеност </t>
  </si>
  <si>
    <t>IV.11.3</t>
  </si>
  <si>
    <t xml:space="preserve">Капитал потребен за покривање на пазарните ризици од позиции во опции </t>
  </si>
  <si>
    <t>IV.12</t>
  </si>
  <si>
    <t>Капитал потребен за покривање на ризикот од порамнување/испорака</t>
  </si>
  <si>
    <t>IV.13</t>
  </si>
  <si>
    <t>Капитал потребен за покривање на ризикот од другата договорна страна</t>
  </si>
  <si>
    <t>IV.14</t>
  </si>
  <si>
    <t>Капитал потребен за покривање на другите ризици (10+11+12+13)</t>
  </si>
  <si>
    <t>IV.15</t>
  </si>
  <si>
    <t>Актива пондерирана според други ризици</t>
  </si>
  <si>
    <t>V</t>
  </si>
  <si>
    <t>АКТИВА ПОНДЕРИРАНА СПОРЕД РИЗИЦИTE</t>
  </si>
  <si>
    <t>V.16</t>
  </si>
  <si>
    <t xml:space="preserve">Капитал потребен за покривање на ризиците </t>
  </si>
  <si>
    <t>VI</t>
  </si>
  <si>
    <t xml:space="preserve">СОПСТВЕНИ СРЕДСТВА </t>
  </si>
  <si>
    <t>VII</t>
  </si>
  <si>
    <t>СТАПКА НА АДЕКВАТНОСТ НА КАПИТАЛОТ (VI/V)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</si>
</sst>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80"/>
      <name val="Calibri"/>
      <family val="2"/>
      <charset val="204"/>
      <scheme val="minor"/>
    </font>
    <font>
      <b/>
      <sz val="12"/>
      <color rgb="FF000080"/>
      <name val="Calibri"/>
      <family val="2"/>
      <charset val="204"/>
      <scheme val="minor"/>
    </font>
    <font>
      <b/>
      <sz val="11"/>
      <color rgb="FF000080"/>
      <name val="Mac C Times"/>
      <charset val="204"/>
    </font>
    <font>
      <sz val="11"/>
      <color theme="1"/>
      <name val="Mac C Times"/>
      <charset val="204"/>
    </font>
  </fonts>
  <fills count="3">
    <fill>
      <patternFill patternType="none"/>
    </fill>
    <fill>
      <patternFill patternType="gray125"/>
    </fill>
    <fill>
      <patternFill patternType="solid">
        <fgColor rgb="FFFAFAD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49" fontId="0" fillId="0" borderId="0" xfId="0" applyNumberFormat="1"/>
    <xf numFmtId="49" fontId="1" fillId="2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.%20&#1040;&#1044;&#1045;&#1050;&#1042;&#1040;&#1058;&#1053;&#1054;&#1057;&#1058;%20&#1053;&#1040;%20&#1050;&#1040;&#1055;&#1048;&#1058;&#1040;&#1051;\AK%202023\NBRM\1.%20&#1055;&#1086;&#1074;&#1088;&#1072;&#1090;&#1085;&#1080;\06.2023\Ak%2030.06.2023%20NB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B"/>
      <sheetName val="OP"/>
      <sheetName val="Opcii"/>
      <sheetName val="RPCS"/>
      <sheetName val="NLI"/>
      <sheetName val="RDDS"/>
      <sheetName val="RI"/>
      <sheetName val="SI"/>
      <sheetName val="GR-DI-2"/>
      <sheetName val="GR-DI-1"/>
      <sheetName val="SR-DI"/>
      <sheetName val="KPVR"/>
      <sheetName val="VA"/>
      <sheetName val="APKR-VB"/>
      <sheetName val="APKR-Vkupno"/>
      <sheetName val="D75"/>
      <sheetName val="APKR-OP"/>
      <sheetName val="APKR-UIF"/>
      <sheetName val="APKR-PDO"/>
      <sheetName val="APKR-PSO"/>
      <sheetName val="APKR-PMK"/>
      <sheetName val="APKR-DTD"/>
      <sheetName val="APKR-B"/>
      <sheetName val="APKR-MRB"/>
      <sheetName val="APKR-JI"/>
      <sheetName val="APKR-LSRV"/>
      <sheetName val="APKR-CV"/>
      <sheetName val="PT"/>
      <sheetName val="SS"/>
    </sheetNames>
    <sheetDataSet>
      <sheetData sheetId="0"/>
      <sheetData sheetId="1">
        <row r="22">
          <cell r="L22">
            <v>0</v>
          </cell>
        </row>
        <row r="34">
          <cell r="L34">
            <v>150913.84</v>
          </cell>
        </row>
      </sheetData>
      <sheetData sheetId="2">
        <row r="4">
          <cell r="A4">
            <v>0</v>
          </cell>
        </row>
      </sheetData>
      <sheetData sheetId="3">
        <row r="4">
          <cell r="A4">
            <v>0</v>
          </cell>
        </row>
      </sheetData>
      <sheetData sheetId="4"/>
      <sheetData sheetId="5">
        <row r="13">
          <cell r="F13">
            <v>0</v>
          </cell>
        </row>
      </sheetData>
      <sheetData sheetId="6">
        <row r="52">
          <cell r="F52">
            <v>0</v>
          </cell>
        </row>
      </sheetData>
      <sheetData sheetId="7">
        <row r="4">
          <cell r="A4">
            <v>0</v>
          </cell>
          <cell r="B4">
            <v>0</v>
          </cell>
        </row>
      </sheetData>
      <sheetData sheetId="8">
        <row r="28">
          <cell r="K28">
            <v>0</v>
          </cell>
        </row>
      </sheetData>
      <sheetData sheetId="9"/>
      <sheetData sheetId="10">
        <row r="4">
          <cell r="A4">
            <v>0</v>
          </cell>
        </row>
      </sheetData>
      <sheetData sheetId="11">
        <row r="3">
          <cell r="A3">
            <v>12691.593901899969</v>
          </cell>
        </row>
        <row r="4">
          <cell r="A4">
            <v>62969.178</v>
          </cell>
          <cell r="B4">
            <v>6052.8617521519973</v>
          </cell>
        </row>
      </sheetData>
      <sheetData sheetId="12"/>
      <sheetData sheetId="13"/>
      <sheetData sheetId="14">
        <row r="20">
          <cell r="M20">
            <v>14943166.25</v>
          </cell>
        </row>
        <row r="21">
          <cell r="M21">
            <v>0</v>
          </cell>
        </row>
        <row r="22">
          <cell r="M22">
            <v>1195453.3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">
          <cell r="C9">
            <v>3209252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topLeftCell="A4" workbookViewId="0">
      <selection activeCell="C38" sqref="C38"/>
    </sheetView>
  </sheetViews>
  <sheetFormatPr defaultRowHeight="15"/>
  <cols>
    <col min="1" max="1" width="8.5703125" bestFit="1" customWidth="1"/>
    <col min="2" max="2" width="99.28515625" bestFit="1" customWidth="1"/>
    <col min="3" max="3" width="12.7109375" bestFit="1" customWidth="1"/>
  </cols>
  <sheetData>
    <row r="1" spans="1:6">
      <c r="A1" s="1" t="s">
        <v>0</v>
      </c>
      <c r="B1" s="2"/>
      <c r="C1" s="2"/>
      <c r="D1" s="2"/>
      <c r="E1" s="2"/>
      <c r="F1" s="2"/>
    </row>
    <row r="2" spans="1:6" ht="15.75">
      <c r="A2" s="3"/>
      <c r="B2" s="4"/>
    </row>
    <row r="3" spans="1:6">
      <c r="A3" s="1" t="s">
        <v>1</v>
      </c>
      <c r="B3" s="2"/>
      <c r="C3" s="2"/>
      <c r="D3" s="2"/>
      <c r="E3" s="2"/>
      <c r="F3" s="2"/>
    </row>
    <row r="4" spans="1:6">
      <c r="A4" s="5" t="s">
        <v>2</v>
      </c>
      <c r="B4" s="6"/>
      <c r="C4" s="6"/>
    </row>
    <row r="5" spans="1:6">
      <c r="A5" s="4"/>
      <c r="B5" s="4"/>
    </row>
    <row r="6" spans="1:6">
      <c r="A6" s="7"/>
    </row>
    <row r="7" spans="1:6">
      <c r="A7" s="8" t="s">
        <v>3</v>
      </c>
      <c r="B7" s="9" t="s">
        <v>4</v>
      </c>
      <c r="C7" s="10" t="s">
        <v>5</v>
      </c>
    </row>
    <row r="8" spans="1:6">
      <c r="A8" s="11" t="s">
        <v>6</v>
      </c>
      <c r="B8" s="12">
        <v>2</v>
      </c>
      <c r="C8" s="13">
        <v>3</v>
      </c>
    </row>
    <row r="9" spans="1:6">
      <c r="A9" s="14" t="s">
        <v>7</v>
      </c>
      <c r="B9" s="15" t="s">
        <v>8</v>
      </c>
      <c r="C9" s="16"/>
    </row>
    <row r="10" spans="1:6">
      <c r="A10" s="7" t="s">
        <v>9</v>
      </c>
      <c r="B10" t="s">
        <v>10</v>
      </c>
      <c r="C10" s="17">
        <f>'[1]APKR-Vkupno'!M20+'[1]APKR-Vkupno'!M21</f>
        <v>14943166.25</v>
      </c>
    </row>
    <row r="11" spans="1:6">
      <c r="A11" s="7" t="s">
        <v>11</v>
      </c>
      <c r="B11" t="s">
        <v>12</v>
      </c>
      <c r="C11" s="17">
        <f>'[1]APKR-Vkupno'!M22</f>
        <v>1195453.3</v>
      </c>
    </row>
    <row r="12" spans="1:6">
      <c r="A12" s="14" t="s">
        <v>13</v>
      </c>
      <c r="B12" s="15" t="s">
        <v>14</v>
      </c>
      <c r="C12" s="16"/>
    </row>
    <row r="13" spans="1:6">
      <c r="A13" s="7" t="s">
        <v>15</v>
      </c>
      <c r="B13" t="s">
        <v>16</v>
      </c>
      <c r="C13" s="17">
        <f>[1]KPVR!A3</f>
        <v>12691.593901899969</v>
      </c>
    </row>
    <row r="14" spans="1:6">
      <c r="A14" s="7" t="s">
        <v>17</v>
      </c>
      <c r="B14" t="s">
        <v>18</v>
      </c>
      <c r="C14" s="17">
        <f>[1]KPVR!A4</f>
        <v>62969.178</v>
      </c>
    </row>
    <row r="15" spans="1:6">
      <c r="A15" s="7" t="s">
        <v>19</v>
      </c>
      <c r="B15" t="s">
        <v>20</v>
      </c>
      <c r="C15" s="17">
        <f>[1]KPVR!B4</f>
        <v>6052.8617521519973</v>
      </c>
    </row>
    <row r="16" spans="1:6">
      <c r="A16" s="7" t="s">
        <v>21</v>
      </c>
      <c r="B16" t="s">
        <v>22</v>
      </c>
      <c r="C16" s="17">
        <f>C15*12.5</f>
        <v>75660.771901899963</v>
      </c>
    </row>
    <row r="17" spans="1:3">
      <c r="A17" s="14" t="s">
        <v>23</v>
      </c>
      <c r="B17" s="15" t="s">
        <v>24</v>
      </c>
      <c r="C17" s="16"/>
    </row>
    <row r="18" spans="1:3">
      <c r="A18" s="7" t="s">
        <v>25</v>
      </c>
      <c r="B18" t="s">
        <v>26</v>
      </c>
      <c r="C18" s="17">
        <f>[1]OP!L22</f>
        <v>0</v>
      </c>
    </row>
    <row r="19" spans="1:3">
      <c r="A19" s="7" t="s">
        <v>27</v>
      </c>
      <c r="B19" t="s">
        <v>28</v>
      </c>
      <c r="C19" s="17">
        <f>[1]OP!L34</f>
        <v>150913.84</v>
      </c>
    </row>
    <row r="20" spans="1:3">
      <c r="A20" s="7" t="s">
        <v>29</v>
      </c>
      <c r="B20" t="s">
        <v>30</v>
      </c>
      <c r="C20" s="17">
        <f>IF(C18&gt;0,C18*12.5,C19*12.5)</f>
        <v>1886423</v>
      </c>
    </row>
    <row r="21" spans="1:3">
      <c r="A21" s="14" t="s">
        <v>31</v>
      </c>
      <c r="B21" s="15" t="s">
        <v>32</v>
      </c>
      <c r="C21" s="16"/>
    </row>
    <row r="22" spans="1:3">
      <c r="A22" s="7" t="s">
        <v>33</v>
      </c>
      <c r="B22" t="s">
        <v>34</v>
      </c>
      <c r="C22" s="17">
        <f>[1]RPCS!A4</f>
        <v>0</v>
      </c>
    </row>
    <row r="23" spans="1:3">
      <c r="A23" s="7" t="s">
        <v>35</v>
      </c>
      <c r="B23" t="s">
        <v>36</v>
      </c>
      <c r="C23" s="17">
        <f>C24+C29+C30</f>
        <v>0</v>
      </c>
    </row>
    <row r="24" spans="1:3">
      <c r="A24" s="7" t="s">
        <v>37</v>
      </c>
      <c r="B24" t="s">
        <v>38</v>
      </c>
      <c r="C24" s="17">
        <f>C25+C26+C27+C28</f>
        <v>0</v>
      </c>
    </row>
    <row r="25" spans="1:3">
      <c r="A25" s="7" t="s">
        <v>39</v>
      </c>
      <c r="B25" t="s">
        <v>40</v>
      </c>
      <c r="C25" s="17">
        <f>'[1]SR-DI'!A4</f>
        <v>0</v>
      </c>
    </row>
    <row r="26" spans="1:3">
      <c r="A26" s="7" t="s">
        <v>41</v>
      </c>
      <c r="B26" t="s">
        <v>42</v>
      </c>
      <c r="C26" s="17">
        <f>'[1]GR-DI-2'!K28</f>
        <v>0</v>
      </c>
    </row>
    <row r="27" spans="1:3">
      <c r="A27" s="7" t="s">
        <v>43</v>
      </c>
      <c r="B27" t="s">
        <v>44</v>
      </c>
      <c r="C27" s="17">
        <f>[1]SI!A4</f>
        <v>0</v>
      </c>
    </row>
    <row r="28" spans="1:3">
      <c r="A28" s="7" t="s">
        <v>45</v>
      </c>
      <c r="B28" t="s">
        <v>46</v>
      </c>
      <c r="C28" s="17">
        <f>[1]SI!B4</f>
        <v>0</v>
      </c>
    </row>
    <row r="29" spans="1:3">
      <c r="A29" s="7" t="s">
        <v>47</v>
      </c>
      <c r="B29" t="s">
        <v>48</v>
      </c>
      <c r="C29" s="17">
        <f>[1]NLI!E66</f>
        <v>0</v>
      </c>
    </row>
    <row r="30" spans="1:3">
      <c r="A30" s="7" t="s">
        <v>49</v>
      </c>
      <c r="B30" t="s">
        <v>50</v>
      </c>
      <c r="C30" s="17">
        <f>[1]Opcii!A4</f>
        <v>0</v>
      </c>
    </row>
    <row r="31" spans="1:3">
      <c r="A31" s="7" t="s">
        <v>51</v>
      </c>
      <c r="B31" t="s">
        <v>52</v>
      </c>
      <c r="C31" s="17">
        <f>[1]RI!F52</f>
        <v>0</v>
      </c>
    </row>
    <row r="32" spans="1:3">
      <c r="A32" s="7" t="s">
        <v>53</v>
      </c>
      <c r="B32" t="s">
        <v>54</v>
      </c>
      <c r="C32" s="17">
        <f>[1]RDDS!F13</f>
        <v>0</v>
      </c>
    </row>
    <row r="33" spans="1:3">
      <c r="A33" s="7" t="s">
        <v>55</v>
      </c>
      <c r="B33" t="s">
        <v>56</v>
      </c>
      <c r="C33" s="17">
        <f>C22+C23+C31+C32</f>
        <v>0</v>
      </c>
    </row>
    <row r="34" spans="1:3">
      <c r="A34" s="7" t="s">
        <v>57</v>
      </c>
      <c r="B34" t="s">
        <v>58</v>
      </c>
      <c r="C34" s="17">
        <f>C33*12.5</f>
        <v>0</v>
      </c>
    </row>
    <row r="35" spans="1:3">
      <c r="A35" s="14" t="s">
        <v>59</v>
      </c>
      <c r="B35" s="15" t="s">
        <v>60</v>
      </c>
      <c r="C35" s="16">
        <f>C10+C16+C20+C34</f>
        <v>16905250.021901898</v>
      </c>
    </row>
    <row r="36" spans="1:3">
      <c r="A36" s="7" t="s">
        <v>61</v>
      </c>
      <c r="B36" t="s">
        <v>62</v>
      </c>
      <c r="C36" s="17">
        <f>C35*8%</f>
        <v>1352420.0017521519</v>
      </c>
    </row>
    <row r="37" spans="1:3">
      <c r="A37" s="14" t="s">
        <v>63</v>
      </c>
      <c r="B37" s="15" t="s">
        <v>64</v>
      </c>
      <c r="C37" s="16">
        <f>[1]SS!C9</f>
        <v>3209252</v>
      </c>
    </row>
    <row r="38" spans="1:3">
      <c r="A38" s="14" t="s">
        <v>65</v>
      </c>
      <c r="B38" s="15" t="s">
        <v>66</v>
      </c>
      <c r="C38" s="18">
        <f>C37/C35</f>
        <v>0.18983759458406094</v>
      </c>
    </row>
    <row r="39" spans="1:3">
      <c r="A39" s="7"/>
      <c r="C39" s="19"/>
    </row>
    <row r="40" spans="1:3">
      <c r="A40" s="7"/>
    </row>
    <row r="41" spans="1:3">
      <c r="A41" s="7"/>
    </row>
    <row r="42" spans="1:3">
      <c r="A42" s="7"/>
    </row>
    <row r="43" spans="1:3">
      <c r="A43" s="7"/>
    </row>
    <row r="44" spans="1:3">
      <c r="A44" s="7"/>
    </row>
    <row r="45" spans="1:3">
      <c r="A45" s="7"/>
    </row>
    <row r="46" spans="1:3">
      <c r="A46" s="7"/>
    </row>
    <row r="47" spans="1:3">
      <c r="A47" s="7"/>
    </row>
    <row r="48" spans="1:3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  <row r="55" spans="1:1">
      <c r="A55" s="7"/>
    </row>
    <row r="56" spans="1:1">
      <c r="A56" s="7"/>
    </row>
    <row r="57" spans="1:1">
      <c r="A57" s="7"/>
    </row>
    <row r="58" spans="1:1">
      <c r="A58" s="7"/>
    </row>
    <row r="59" spans="1:1">
      <c r="A59" s="7"/>
    </row>
    <row r="60" spans="1:1">
      <c r="A60" s="7"/>
    </row>
    <row r="61" spans="1:1">
      <c r="A61" s="7"/>
    </row>
    <row r="62" spans="1:1">
      <c r="A62" s="7"/>
    </row>
    <row r="63" spans="1:1">
      <c r="A63" s="7"/>
    </row>
    <row r="64" spans="1:1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7"/>
    </row>
    <row r="76" spans="1:1">
      <c r="A76" s="7"/>
    </row>
    <row r="77" spans="1:1">
      <c r="A77" s="7"/>
    </row>
    <row r="78" spans="1:1">
      <c r="A78" s="7"/>
    </row>
    <row r="79" spans="1:1">
      <c r="A79" s="7"/>
    </row>
    <row r="80" spans="1:1">
      <c r="A80" s="7"/>
    </row>
    <row r="81" spans="1:1">
      <c r="A81" s="7"/>
    </row>
    <row r="82" spans="1:1">
      <c r="A82" s="7"/>
    </row>
    <row r="83" spans="1:1">
      <c r="A83" s="7"/>
    </row>
    <row r="84" spans="1:1">
      <c r="A84" s="7"/>
    </row>
    <row r="85" spans="1:1">
      <c r="A85" s="7"/>
    </row>
    <row r="86" spans="1:1">
      <c r="A86" s="7"/>
    </row>
    <row r="87" spans="1:1">
      <c r="A87" s="7"/>
    </row>
    <row r="88" spans="1:1">
      <c r="A88" s="7"/>
    </row>
    <row r="89" spans="1:1">
      <c r="A89" s="7"/>
    </row>
    <row r="90" spans="1:1">
      <c r="A90" s="7"/>
    </row>
    <row r="91" spans="1:1">
      <c r="A91" s="7"/>
    </row>
    <row r="92" spans="1:1">
      <c r="A92" s="7"/>
    </row>
    <row r="93" spans="1:1">
      <c r="A93" s="7"/>
    </row>
    <row r="94" spans="1:1">
      <c r="A94" s="7"/>
    </row>
    <row r="95" spans="1:1">
      <c r="A95" s="7"/>
    </row>
    <row r="96" spans="1:1">
      <c r="A96" s="7"/>
    </row>
    <row r="97" spans="1:1">
      <c r="A97" s="7"/>
    </row>
    <row r="98" spans="1:1">
      <c r="A98" s="7"/>
    </row>
    <row r="99" spans="1:1">
      <c r="A99" s="7"/>
    </row>
    <row r="100" spans="1:1">
      <c r="A100" s="7"/>
    </row>
  </sheetData>
  <mergeCells count="3">
    <mergeCell ref="A1:F1"/>
    <mergeCell ref="A3:F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Nikolovska</dc:creator>
  <cp:lastModifiedBy>Emilija Nikolovska</cp:lastModifiedBy>
  <dcterms:created xsi:type="dcterms:W3CDTF">2023-07-26T12:10:42Z</dcterms:created>
  <dcterms:modified xsi:type="dcterms:W3CDTF">2023-07-26T12:11:00Z</dcterms:modified>
</cp:coreProperties>
</file>